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ДЗ" sheetId="1" r:id="rId1"/>
  </sheets>
  <definedNames>
    <definedName name="_xlnm._FilterDatabase" localSheetId="0" hidden="1">'ПДЗ'!$A$8:$W$23</definedName>
    <definedName name="_xlnm.Print_Area" localSheetId="0">'ПДЗ'!$A$1:$W$26</definedName>
  </definedNames>
  <calcPr fullCalcOnLoad="1"/>
</workbook>
</file>

<file path=xl/sharedStrings.xml><?xml version="1.0" encoding="utf-8"?>
<sst xmlns="http://schemas.openxmlformats.org/spreadsheetml/2006/main" count="139" uniqueCount="92">
  <si>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</si>
  <si>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</si>
  <si>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</si>
  <si>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</si>
  <si>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</si>
  <si>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</si>
  <si>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</si>
  <si>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</si>
  <si>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</si>
  <si>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</si>
  <si>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итого по товарам</t>
  </si>
  <si>
    <t xml:space="preserve">2. Работы </t>
  </si>
  <si>
    <t>1 Р</t>
  </si>
  <si>
    <t>2 Р</t>
  </si>
  <si>
    <t>итого по работам</t>
  </si>
  <si>
    <t xml:space="preserve">3. Услуги </t>
  </si>
  <si>
    <t>3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</si>
  <si>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</si>
  <si>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</si>
  <si>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</si>
  <si>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</si>
  <si>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</si>
  <si>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</si>
  <si>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</si>
  <si>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</si>
  <si>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</si>
  <si>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</si>
  <si>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</si>
  <si>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</si>
  <si>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</si>
  <si>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АО "НК "Казахстан инжиниринг"</t>
  </si>
  <si>
    <t>ОИ</t>
  </si>
  <si>
    <t>г. Астана</t>
  </si>
  <si>
    <t>1У</t>
  </si>
  <si>
    <t>не менее 80%</t>
  </si>
  <si>
    <t>январь 2012 года - март 2015 года</t>
  </si>
  <si>
    <t>услуга</t>
  </si>
  <si>
    <t>2013 г</t>
  </si>
  <si>
    <t>2014 г</t>
  </si>
  <si>
    <t>2015 г</t>
  </si>
  <si>
    <t>2 У</t>
  </si>
  <si>
    <t>февраль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</si>
  <si>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</si>
  <si>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</si>
  <si>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</si>
  <si>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 xml:space="preserve">Имущественные интересы Застрахованного, связанные с его расходами по получению медицинских услуг в рамках праграммы страхования </t>
  </si>
  <si>
    <t>февраль 2013 года; январь 2016 года</t>
  </si>
  <si>
    <t>4 У</t>
  </si>
  <si>
    <t>май 2013 года</t>
  </si>
  <si>
    <t>Утвержден решением Правления №45/12 от 28.12.2012г.</t>
  </si>
  <si>
    <t>5 У</t>
  </si>
  <si>
    <t>85.59.19.12.00.00.00</t>
  </si>
  <si>
    <t>Услуги по повышению квалификации работников</t>
  </si>
  <si>
    <t>октябрь-ноябрь 2013 год</t>
  </si>
  <si>
    <t>оплата по факту оказания услуг</t>
  </si>
  <si>
    <t>Работы по модернизации вертолетов МИ-17В-5</t>
  </si>
  <si>
    <t>2012 г</t>
  </si>
  <si>
    <t>2012 года</t>
  </si>
  <si>
    <t>работа</t>
  </si>
  <si>
    <t>41.00.40.10.10.00.00</t>
  </si>
  <si>
    <t>Работы строительные по возведению административного здания</t>
  </si>
  <si>
    <t>Комплексные работы по строительству административного здания АО "Национальная компания "Казхастан инжиниринг" "под ключ"</t>
  </si>
  <si>
    <t>ОТ</t>
  </si>
  <si>
    <t>декабрь 2013 года</t>
  </si>
  <si>
    <t>г.Астана</t>
  </si>
  <si>
    <t>6У</t>
  </si>
  <si>
    <t>май 2014 г.</t>
  </si>
  <si>
    <t>размер авансового платежа 0%, оплата по мере оказания услуг</t>
  </si>
  <si>
    <t>33.11.14.20.12.00.00</t>
  </si>
  <si>
    <t>Ремонт и модернизация военной техники</t>
  </si>
  <si>
    <t>69.10.14.05.00.00.00</t>
  </si>
  <si>
    <t>Услуги юридические консультационные</t>
  </si>
  <si>
    <t>Услуги юридические консультационные по правовому сопровождению</t>
  </si>
  <si>
    <t>Услуги по проведению аудита финансовой отчетности</t>
  </si>
  <si>
    <t>69.20.10.15.10.00.00</t>
  </si>
  <si>
    <t>Услуги по проведению аудита финансовой отчетности АО "НК "Казахстан инжиниринг"</t>
  </si>
  <si>
    <t>Услуги по операциям с ценными бумагами</t>
  </si>
  <si>
    <t>64.19.14.50.00.00.00</t>
  </si>
  <si>
    <t>Финансовые услуги маркет-мейкера</t>
  </si>
  <si>
    <t>Уточненный План долгосрочных закупок товаров, работ и услуг АО "НК "Казахстан инжиниринг" на 2012 -2015 гг.</t>
  </si>
  <si>
    <t>С изменениями и дополнениями от 17 апреля 2014 года (19/14)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</si>
  <si>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</si>
  <si>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94.12.10.24.00.00.00</t>
  </si>
  <si>
    <t>Услуги рейтингового агентства</t>
  </si>
  <si>
    <t>Услуги по повышению квалификации</t>
  </si>
  <si>
    <t>Услуги по повышению квалификации работников прочие</t>
  </si>
  <si>
    <t>65.12.12.10.00.00.02</t>
  </si>
  <si>
    <t>3-1 У</t>
  </si>
  <si>
    <t>2013-2015</t>
  </si>
  <si>
    <t>2013-2014</t>
  </si>
  <si>
    <t>2012-2013</t>
  </si>
  <si>
    <t>2014-2015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</si>
</sst>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4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/>
      <protection/>
    </xf>
    <xf numFmtId="0" fontId="8" fillId="0" borderId="0" xfId="52" applyFont="1" applyFill="1" applyBorder="1" applyAlignment="1">
      <alignment horizontal="left" vertical="center"/>
      <protection/>
    </xf>
    <xf numFmtId="0" fontId="4" fillId="0" borderId="0" xfId="52" applyFont="1" applyFill="1" applyBorder="1">
      <alignment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1" xfId="52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7" fillId="0" borderId="0" xfId="52" applyFont="1" applyFill="1">
      <alignment/>
      <protection/>
    </xf>
    <xf numFmtId="0" fontId="8" fillId="0" borderId="13" xfId="52" applyFont="1" applyFill="1" applyBorder="1" applyAlignment="1">
      <alignment/>
      <protection/>
    </xf>
    <xf numFmtId="0" fontId="8" fillId="0" borderId="14" xfId="52" applyFont="1" applyFill="1" applyBorder="1" applyAlignment="1">
      <alignment/>
      <protection/>
    </xf>
    <xf numFmtId="0" fontId="8" fillId="0" borderId="15" xfId="52" applyFont="1" applyFill="1" applyBorder="1" applyAlignment="1">
      <alignment/>
      <protection/>
    </xf>
    <xf numFmtId="0" fontId="4" fillId="0" borderId="16" xfId="52" applyFont="1" applyFill="1" applyBorder="1">
      <alignment/>
      <protection/>
    </xf>
    <xf numFmtId="0" fontId="8" fillId="0" borderId="17" xfId="52" applyFont="1" applyFill="1" applyBorder="1" applyAlignment="1">
      <alignment/>
      <protection/>
    </xf>
    <xf numFmtId="0" fontId="8" fillId="0" borderId="18" xfId="52" applyFont="1" applyFill="1" applyBorder="1" applyAlignment="1">
      <alignment/>
      <protection/>
    </xf>
    <xf numFmtId="0" fontId="8" fillId="0" borderId="19" xfId="52" applyFont="1" applyFill="1" applyBorder="1" applyAlignment="1">
      <alignment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17" xfId="52" applyFont="1" applyFill="1" applyBorder="1" applyAlignment="1">
      <alignment horizontal="center"/>
      <protection/>
    </xf>
    <xf numFmtId="0" fontId="4" fillId="0" borderId="20" xfId="52" applyFont="1" applyFill="1" applyBorder="1">
      <alignment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 applyProtection="1">
      <alignment horizontal="center" vertical="center" wrapText="1"/>
      <protection locked="0"/>
    </xf>
    <xf numFmtId="4" fontId="4" fillId="0" borderId="2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" fontId="4" fillId="0" borderId="0" xfId="52" applyNumberFormat="1" applyFont="1" applyFill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/>
      <protection/>
    </xf>
    <xf numFmtId="4" fontId="8" fillId="0" borderId="20" xfId="52" applyNumberFormat="1" applyFont="1" applyFill="1" applyBorder="1" applyAlignment="1">
      <alignment horizontal="center"/>
      <protection/>
    </xf>
    <xf numFmtId="4" fontId="8" fillId="0" borderId="17" xfId="52" applyNumberFormat="1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/>
      <protection/>
    </xf>
    <xf numFmtId="0" fontId="8" fillId="0" borderId="20" xfId="52" applyFont="1" applyFill="1" applyBorder="1">
      <alignment/>
      <protection/>
    </xf>
    <xf numFmtId="0" fontId="8" fillId="0" borderId="0" xfId="52" applyFont="1" applyFill="1">
      <alignment/>
      <protection/>
    </xf>
    <xf numFmtId="4" fontId="8" fillId="0" borderId="18" xfId="52" applyNumberFormat="1" applyFont="1" applyFill="1" applyBorder="1" applyAlignment="1">
      <alignment/>
      <protection/>
    </xf>
    <xf numFmtId="4" fontId="8" fillId="0" borderId="19" xfId="52" applyNumberFormat="1" applyFont="1" applyFill="1" applyBorder="1" applyAlignment="1">
      <alignment/>
      <protection/>
    </xf>
    <xf numFmtId="9" fontId="4" fillId="0" borderId="20" xfId="52" applyNumberFormat="1" applyFont="1" applyFill="1" applyBorder="1" applyAlignment="1">
      <alignment horizontal="center" vertical="center" wrapText="1"/>
      <protection/>
    </xf>
    <xf numFmtId="4" fontId="4" fillId="0" borderId="20" xfId="52" applyNumberFormat="1" applyFont="1" applyFill="1" applyBorder="1" applyAlignment="1">
      <alignment horizontal="right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52" applyFont="1" applyFill="1" applyBorder="1" applyAlignment="1">
      <alignment horizontal="center" vertical="center" wrapText="1"/>
      <protection/>
    </xf>
    <xf numFmtId="0" fontId="0" fillId="0" borderId="0" xfId="52" applyFont="1" applyFill="1">
      <alignment/>
      <protection/>
    </xf>
    <xf numFmtId="2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52" applyNumberFormat="1" applyFont="1" applyFill="1" applyBorder="1" applyAlignment="1">
      <alignment horizontal="center" vertical="center" wrapText="1"/>
      <protection/>
    </xf>
    <xf numFmtId="1" fontId="4" fillId="0" borderId="20" xfId="52" applyNumberFormat="1" applyFont="1" applyFill="1" applyBorder="1" applyAlignment="1">
      <alignment horizontal="center" vertical="center" wrapText="1"/>
      <protection/>
    </xf>
    <xf numFmtId="4" fontId="4" fillId="0" borderId="20" xfId="60" applyNumberFormat="1" applyFont="1" applyFill="1" applyBorder="1" applyAlignment="1">
      <alignment horizontal="right" vertical="center" wrapText="1"/>
    </xf>
    <xf numFmtId="4" fontId="4" fillId="0" borderId="0" xfId="52" applyNumberFormat="1" applyFont="1" applyFill="1" applyAlignment="1">
      <alignment horizontal="right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4" fontId="8" fillId="0" borderId="20" xfId="52" applyNumberFormat="1" applyFont="1" applyBorder="1" applyAlignment="1">
      <alignment horizontal="center" vertical="center" wrapText="1"/>
      <protection/>
    </xf>
    <xf numFmtId="4" fontId="8" fillId="0" borderId="20" xfId="52" applyNumberFormat="1" applyFont="1" applyBorder="1" applyAlignment="1">
      <alignment horizontal="right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0" fillId="0" borderId="20" xfId="52" applyFont="1" applyBorder="1">
      <alignment/>
      <protection/>
    </xf>
    <xf numFmtId="0" fontId="0" fillId="0" borderId="20" xfId="52" applyFont="1" applyBorder="1" applyAlignment="1">
      <alignment horizontal="center"/>
      <protection/>
    </xf>
    <xf numFmtId="0" fontId="0" fillId="0" borderId="17" xfId="52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8" fillId="33" borderId="20" xfId="52" applyFont="1" applyFill="1" applyBorder="1" applyAlignment="1">
      <alignment/>
      <protection/>
    </xf>
    <xf numFmtId="4" fontId="8" fillId="33" borderId="20" xfId="52" applyNumberFormat="1" applyFont="1" applyFill="1" applyBorder="1" applyAlignment="1">
      <alignment/>
      <protection/>
    </xf>
    <xf numFmtId="0" fontId="8" fillId="33" borderId="17" xfId="52" applyFont="1" applyFill="1" applyBorder="1" applyAlignment="1">
      <alignment/>
      <protection/>
    </xf>
    <xf numFmtId="0" fontId="8" fillId="0" borderId="0" xfId="52" applyFont="1" applyAlignment="1">
      <alignment/>
      <protection/>
    </xf>
    <xf numFmtId="0" fontId="10" fillId="0" borderId="21" xfId="52" applyFont="1" applyBorder="1" applyAlignment="1">
      <alignment horizontal="center"/>
      <protection/>
    </xf>
    <xf numFmtId="0" fontId="0" fillId="0" borderId="21" xfId="52" applyFont="1" applyBorder="1">
      <alignment/>
      <protection/>
    </xf>
    <xf numFmtId="0" fontId="0" fillId="0" borderId="21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12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3" fillId="0" borderId="22" xfId="52" applyFont="1" applyBorder="1">
      <alignment/>
      <protection/>
    </xf>
    <xf numFmtId="0" fontId="0" fillId="0" borderId="0" xfId="52" applyFont="1" applyBorder="1" applyAlignment="1">
      <alignment wrapText="1"/>
      <protection/>
    </xf>
    <xf numFmtId="0" fontId="0" fillId="0" borderId="0" xfId="52" applyFont="1" applyBorder="1">
      <alignment/>
      <protection/>
    </xf>
    <xf numFmtId="0" fontId="14" fillId="0" borderId="23" xfId="52" applyFont="1" applyFill="1" applyBorder="1" applyAlignment="1">
      <alignment horizontal="center" vertical="top" wrapText="1"/>
      <protection/>
    </xf>
    <xf numFmtId="0" fontId="9" fillId="0" borderId="24" xfId="52" applyFont="1" applyFill="1" applyBorder="1" applyAlignment="1">
      <alignment horizontal="center" vertical="top" wrapText="1"/>
      <protection/>
    </xf>
    <xf numFmtId="0" fontId="0" fillId="0" borderId="22" xfId="52" applyFont="1" applyFill="1" applyBorder="1" applyAlignment="1">
      <alignment horizontal="center"/>
      <protection/>
    </xf>
    <xf numFmtId="0" fontId="14" fillId="0" borderId="25" xfId="52" applyFont="1" applyFill="1" applyBorder="1" applyAlignment="1">
      <alignment horizontal="center" vertical="top" wrapText="1"/>
      <protection/>
    </xf>
    <xf numFmtId="0" fontId="14" fillId="0" borderId="26" xfId="52" applyFont="1" applyFill="1" applyBorder="1" applyAlignment="1">
      <alignment horizontal="center" vertical="top" wrapText="1"/>
      <protection/>
    </xf>
    <xf numFmtId="0" fontId="8" fillId="0" borderId="0" xfId="52" applyFont="1" applyFill="1" applyAlignment="1">
      <alignment horizontal="justify" vertical="justify" wrapText="1"/>
      <protection/>
    </xf>
    <xf numFmtId="0" fontId="14" fillId="0" borderId="22" xfId="52" applyFont="1" applyFill="1" applyBorder="1" applyAlignment="1">
      <alignment horizontal="center" vertical="top" wrapText="1"/>
      <protection/>
    </xf>
    <xf numFmtId="0" fontId="14" fillId="0" borderId="27" xfId="52" applyFont="1" applyFill="1" applyBorder="1" applyAlignment="1">
      <alignment horizontal="center" vertical="top" wrapText="1"/>
      <protection/>
    </xf>
    <xf numFmtId="0" fontId="14" fillId="0" borderId="28" xfId="52" applyFont="1" applyFill="1" applyBorder="1" applyAlignment="1">
      <alignment horizontal="center" vertical="top" wrapText="1"/>
      <protection/>
    </xf>
    <xf numFmtId="0" fontId="14" fillId="0" borderId="29" xfId="52" applyFont="1" applyFill="1" applyBorder="1" applyAlignment="1">
      <alignment horizontal="center" vertical="top" wrapText="1"/>
      <protection/>
    </xf>
    <xf numFmtId="0" fontId="8" fillId="0" borderId="17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8" fillId="0" borderId="30" xfId="52" applyFont="1" applyFill="1" applyBorder="1" applyAlignment="1">
      <alignment horizontal="right" vertical="center"/>
      <protection/>
    </xf>
    <xf numFmtId="0" fontId="8" fillId="0" borderId="31" xfId="52" applyFont="1" applyFill="1" applyBorder="1" applyAlignment="1">
      <alignment horizontal="right" vertical="center"/>
      <protection/>
    </xf>
    <xf numFmtId="0" fontId="8" fillId="0" borderId="32" xfId="52" applyFont="1" applyFill="1" applyBorder="1" applyAlignment="1">
      <alignment horizontal="right" vertical="center"/>
      <protection/>
    </xf>
    <xf numFmtId="0" fontId="8" fillId="0" borderId="33" xfId="52" applyFont="1" applyFill="1" applyBorder="1" applyAlignment="1">
      <alignment horizontal="right" vertical="center"/>
      <protection/>
    </xf>
    <xf numFmtId="0" fontId="8" fillId="0" borderId="18" xfId="52" applyFont="1" applyFill="1" applyBorder="1" applyAlignment="1">
      <alignment horizontal="right" vertical="center"/>
      <protection/>
    </xf>
    <xf numFmtId="0" fontId="8" fillId="0" borderId="34" xfId="52" applyFont="1" applyFill="1" applyBorder="1" applyAlignment="1">
      <alignment horizontal="right" vertical="center"/>
      <protection/>
    </xf>
    <xf numFmtId="0" fontId="7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X8" sqref="X8"/>
    </sheetView>
  </sheetViews>
  <sheetFormatPr defaultColWidth="9.140625" defaultRowHeight="12.75"/>
  <cols>
    <col min="1" max="1" width="7.421875" style="55" customWidth="1"/>
    <col min="2" max="2" width="14.7109375" style="55" customWidth="1"/>
    <col min="3" max="3" width="10.00390625" style="55" customWidth="1"/>
    <col min="4" max="4" width="16.140625" style="55" customWidth="1"/>
    <col min="5" max="5" width="27.7109375" style="55" customWidth="1"/>
    <col min="6" max="6" width="29.7109375" style="55" customWidth="1"/>
    <col min="7" max="7" width="10.57421875" style="55" customWidth="1"/>
    <col min="8" max="8" width="11.28125" style="55" customWidth="1"/>
    <col min="9" max="9" width="18.57421875" style="55" customWidth="1"/>
    <col min="10" max="10" width="14.421875" style="55" customWidth="1"/>
    <col min="11" max="11" width="12.00390625" style="55" customWidth="1"/>
    <col min="12" max="12" width="13.140625" style="55" customWidth="1"/>
    <col min="13" max="13" width="9.8515625" style="55" customWidth="1"/>
    <col min="14" max="14" width="17.28125" style="55" customWidth="1"/>
    <col min="15" max="15" width="19.421875" style="55" customWidth="1"/>
    <col min="16" max="16" width="19.28125" style="55" customWidth="1"/>
    <col min="17" max="17" width="15.140625" style="55" customWidth="1"/>
    <col min="18" max="18" width="17.421875" style="55" customWidth="1"/>
    <col min="19" max="19" width="20.00390625" style="55" customWidth="1"/>
    <col min="20" max="20" width="19.8515625" style="55" customWidth="1"/>
    <col min="21" max="21" width="9.421875" style="55" customWidth="1"/>
    <col min="22" max="22" width="14.421875" style="55" customWidth="1"/>
    <col min="23" max="23" width="9.57421875" style="55" customWidth="1"/>
    <col min="24" max="16384" width="9.140625" style="55" customWidth="1"/>
  </cols>
  <sheetData>
    <row r="1" spans="24:37" s="1" customFormat="1" ht="15"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25" s="4" customFormat="1" ht="27" customHeight="1" thickBot="1">
      <c r="A2" s="84" t="s">
        <v>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3"/>
      <c r="Y2" s="3"/>
    </row>
    <row r="3" spans="8:23" s="1" customFormat="1" ht="26.25" customHeight="1">
      <c r="H3" s="91"/>
      <c r="I3" s="91"/>
      <c r="J3" s="91"/>
      <c r="K3" s="91"/>
      <c r="L3" s="91"/>
      <c r="M3" s="91"/>
      <c r="N3" s="91"/>
      <c r="O3" s="91"/>
      <c r="P3" s="5"/>
      <c r="Q3" s="5"/>
      <c r="R3" s="85" t="s">
        <v>49</v>
      </c>
      <c r="S3" s="86"/>
      <c r="T3" s="86"/>
      <c r="U3" s="86"/>
      <c r="V3" s="86"/>
      <c r="W3" s="87"/>
    </row>
    <row r="4" spans="9:23" s="1" customFormat="1" ht="26.25" customHeight="1">
      <c r="I4" s="6"/>
      <c r="J4" s="6"/>
      <c r="K4" s="6"/>
      <c r="M4" s="7"/>
      <c r="N4" s="7"/>
      <c r="O4" s="7"/>
      <c r="P4" s="7"/>
      <c r="Q4" s="7"/>
      <c r="R4" s="88" t="s">
        <v>80</v>
      </c>
      <c r="S4" s="89"/>
      <c r="T4" s="89"/>
      <c r="U4" s="89"/>
      <c r="V4" s="89"/>
      <c r="W4" s="90"/>
    </row>
    <row r="5" spans="3:22" s="1" customFormat="1" ht="18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4" s="40" customFormat="1" ht="21" customHeight="1" thickBot="1">
      <c r="A6" s="79" t="s">
        <v>0</v>
      </c>
      <c r="B6" s="79" t="s">
        <v>19</v>
      </c>
      <c r="C6" s="79" t="s">
        <v>23</v>
      </c>
      <c r="D6" s="79" t="s">
        <v>20</v>
      </c>
      <c r="E6" s="79" t="s">
        <v>29</v>
      </c>
      <c r="F6" s="79" t="s">
        <v>24</v>
      </c>
      <c r="G6" s="79" t="s">
        <v>1</v>
      </c>
      <c r="H6" s="79" t="s">
        <v>27</v>
      </c>
      <c r="I6" s="79" t="s">
        <v>2</v>
      </c>
      <c r="J6" s="79" t="s">
        <v>3</v>
      </c>
      <c r="K6" s="79" t="s">
        <v>26</v>
      </c>
      <c r="L6" s="79" t="s">
        <v>22</v>
      </c>
      <c r="M6" s="79" t="s">
        <v>4</v>
      </c>
      <c r="N6" s="75" t="s">
        <v>5</v>
      </c>
      <c r="O6" s="76"/>
      <c r="P6" s="76"/>
      <c r="Q6" s="76"/>
      <c r="R6" s="79" t="s">
        <v>6</v>
      </c>
      <c r="S6" s="79" t="s">
        <v>21</v>
      </c>
      <c r="T6" s="79" t="s">
        <v>7</v>
      </c>
      <c r="U6" s="79" t="s">
        <v>25</v>
      </c>
      <c r="V6" s="79" t="s">
        <v>28</v>
      </c>
      <c r="W6" s="75" t="s">
        <v>8</v>
      </c>
      <c r="X6" s="74"/>
    </row>
    <row r="7" spans="1:24" s="40" customFormat="1" ht="63" customHeight="1" thickBot="1">
      <c r="A7" s="80"/>
      <c r="B7" s="80"/>
      <c r="C7" s="80"/>
      <c r="D7" s="80"/>
      <c r="E7" s="80"/>
      <c r="F7" s="81"/>
      <c r="G7" s="80"/>
      <c r="H7" s="80"/>
      <c r="I7" s="80"/>
      <c r="J7" s="80"/>
      <c r="K7" s="80"/>
      <c r="L7" s="80"/>
      <c r="M7" s="80"/>
      <c r="N7" s="72" t="s">
        <v>56</v>
      </c>
      <c r="O7" s="72" t="s">
        <v>37</v>
      </c>
      <c r="P7" s="72" t="s">
        <v>38</v>
      </c>
      <c r="Q7" s="72" t="s">
        <v>39</v>
      </c>
      <c r="R7" s="80"/>
      <c r="S7" s="80"/>
      <c r="T7" s="81"/>
      <c r="U7" s="81"/>
      <c r="V7" s="81"/>
      <c r="W7" s="78"/>
      <c r="X7" s="74"/>
    </row>
    <row r="8" spans="1:23" s="12" customFormat="1" ht="21.75" customHeight="1" thickBo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1">
        <v>14</v>
      </c>
      <c r="O8" s="11">
        <v>15</v>
      </c>
      <c r="P8" s="73">
        <v>16</v>
      </c>
      <c r="Q8" s="73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</row>
    <row r="9" spans="1:23" s="1" customFormat="1" ht="15.75">
      <c r="A9" s="1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5"/>
      <c r="V9" s="15"/>
      <c r="W9" s="16"/>
    </row>
    <row r="10" spans="1:23" s="1" customFormat="1" ht="15.75">
      <c r="A10" s="17" t="s">
        <v>10</v>
      </c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2"/>
    </row>
    <row r="11" spans="1:23" s="1" customFormat="1" ht="19.5" customHeight="1">
      <c r="A11" s="17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19"/>
      <c r="V11" s="19"/>
      <c r="W11" s="22"/>
    </row>
    <row r="12" spans="1:23" s="26" customFormat="1" ht="60">
      <c r="A12" s="23" t="s">
        <v>12</v>
      </c>
      <c r="B12" s="24" t="s">
        <v>30</v>
      </c>
      <c r="C12" s="23" t="s">
        <v>68</v>
      </c>
      <c r="D12" s="23" t="s">
        <v>69</v>
      </c>
      <c r="E12" s="23" t="s">
        <v>69</v>
      </c>
      <c r="F12" s="23" t="s">
        <v>55</v>
      </c>
      <c r="G12" s="23" t="s">
        <v>31</v>
      </c>
      <c r="H12" s="23"/>
      <c r="I12" s="23" t="s">
        <v>57</v>
      </c>
      <c r="J12" s="23" t="s">
        <v>32</v>
      </c>
      <c r="K12" s="23"/>
      <c r="L12" s="23">
        <v>0</v>
      </c>
      <c r="M12" s="23" t="s">
        <v>58</v>
      </c>
      <c r="N12" s="25">
        <v>404832810</v>
      </c>
      <c r="O12" s="25">
        <v>1990613414</v>
      </c>
      <c r="P12" s="25">
        <v>71109523</v>
      </c>
      <c r="Q12" s="25"/>
      <c r="R12" s="25"/>
      <c r="S12" s="25">
        <v>2466555747</v>
      </c>
      <c r="T12" s="25">
        <f>S12*1.12</f>
        <v>2762542436.6400003</v>
      </c>
      <c r="U12" s="25"/>
      <c r="V12" s="23" t="s">
        <v>56</v>
      </c>
      <c r="W12" s="23"/>
    </row>
    <row r="13" spans="1:23" s="26" customFormat="1" ht="169.5" customHeight="1">
      <c r="A13" s="23" t="s">
        <v>13</v>
      </c>
      <c r="B13" s="24" t="s">
        <v>30</v>
      </c>
      <c r="C13" s="23" t="s">
        <v>59</v>
      </c>
      <c r="D13" s="26" t="s">
        <v>60</v>
      </c>
      <c r="E13" s="23" t="s">
        <v>81</v>
      </c>
      <c r="F13" s="23" t="s">
        <v>61</v>
      </c>
      <c r="G13" s="23" t="s">
        <v>62</v>
      </c>
      <c r="H13" s="23" t="s">
        <v>34</v>
      </c>
      <c r="I13" s="23" t="s">
        <v>63</v>
      </c>
      <c r="J13" s="23" t="s">
        <v>64</v>
      </c>
      <c r="K13" s="23"/>
      <c r="L13" s="23">
        <v>0</v>
      </c>
      <c r="M13" s="23" t="s">
        <v>58</v>
      </c>
      <c r="N13" s="27"/>
      <c r="O13" s="25">
        <v>1347732000</v>
      </c>
      <c r="P13" s="25">
        <v>1582493179</v>
      </c>
      <c r="Q13" s="25"/>
      <c r="R13" s="25"/>
      <c r="S13" s="25">
        <v>2930225179</v>
      </c>
      <c r="T13" s="25">
        <f>S13*1.12</f>
        <v>3281852200.4800005</v>
      </c>
      <c r="U13" s="25"/>
      <c r="V13" s="23" t="s">
        <v>37</v>
      </c>
      <c r="W13" s="23"/>
    </row>
    <row r="14" spans="1:23" s="33" customFormat="1" ht="15.75">
      <c r="A14" s="17" t="s">
        <v>14</v>
      </c>
      <c r="B14" s="18"/>
      <c r="C14" s="1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>
        <f>SUM(N12:N13)</f>
        <v>404832810</v>
      </c>
      <c r="O14" s="29">
        <f>SUM(O12:O13)</f>
        <v>3338345414</v>
      </c>
      <c r="P14" s="29">
        <f>SUM(P12:P13)</f>
        <v>1653602702</v>
      </c>
      <c r="Q14" s="29"/>
      <c r="R14" s="29"/>
      <c r="S14" s="29">
        <f>SUM(S12:S13)</f>
        <v>5396780926</v>
      </c>
      <c r="T14" s="29">
        <f>SUM(T12:T13)</f>
        <v>6044394637.120001</v>
      </c>
      <c r="U14" s="30"/>
      <c r="V14" s="31"/>
      <c r="W14" s="32"/>
    </row>
    <row r="15" spans="1:23" s="1" customFormat="1" ht="15.75">
      <c r="A15" s="17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4"/>
      <c r="O15" s="34"/>
      <c r="P15" s="34"/>
      <c r="Q15" s="34"/>
      <c r="R15" s="34"/>
      <c r="S15" s="34"/>
      <c r="T15" s="35"/>
      <c r="U15" s="35"/>
      <c r="V15" s="19"/>
      <c r="W15" s="22"/>
    </row>
    <row r="16" spans="1:23" s="1" customFormat="1" ht="60">
      <c r="A16" s="23" t="s">
        <v>33</v>
      </c>
      <c r="B16" s="24" t="s">
        <v>30</v>
      </c>
      <c r="C16" s="23" t="s">
        <v>70</v>
      </c>
      <c r="D16" s="23" t="s">
        <v>71</v>
      </c>
      <c r="E16" s="23" t="s">
        <v>72</v>
      </c>
      <c r="F16" s="23" t="s">
        <v>72</v>
      </c>
      <c r="G16" s="23" t="s">
        <v>31</v>
      </c>
      <c r="H16" s="23">
        <v>0</v>
      </c>
      <c r="I16" s="23" t="s">
        <v>41</v>
      </c>
      <c r="J16" s="23" t="s">
        <v>32</v>
      </c>
      <c r="K16" s="23"/>
      <c r="L16" s="36">
        <v>0.5</v>
      </c>
      <c r="M16" s="23" t="s">
        <v>36</v>
      </c>
      <c r="N16" s="25">
        <v>56225825</v>
      </c>
      <c r="O16" s="37">
        <v>44177433.92</v>
      </c>
      <c r="P16" s="37"/>
      <c r="Q16" s="37"/>
      <c r="R16" s="37">
        <v>100403258.92</v>
      </c>
      <c r="S16" s="37">
        <v>100403258.92</v>
      </c>
      <c r="T16" s="37">
        <f>S16*1.12</f>
        <v>112451649.99040002</v>
      </c>
      <c r="U16" s="25"/>
      <c r="V16" s="23" t="s">
        <v>90</v>
      </c>
      <c r="W16" s="23"/>
    </row>
    <row r="17" spans="1:23" s="40" customFormat="1" ht="75">
      <c r="A17" s="23" t="s">
        <v>40</v>
      </c>
      <c r="B17" s="38" t="s">
        <v>30</v>
      </c>
      <c r="C17" s="23" t="s">
        <v>74</v>
      </c>
      <c r="D17" s="23" t="s">
        <v>73</v>
      </c>
      <c r="E17" s="23" t="s">
        <v>73</v>
      </c>
      <c r="F17" s="23" t="s">
        <v>75</v>
      </c>
      <c r="G17" s="23" t="s">
        <v>31</v>
      </c>
      <c r="H17" s="23" t="s">
        <v>34</v>
      </c>
      <c r="I17" s="23" t="s">
        <v>35</v>
      </c>
      <c r="J17" s="23" t="s">
        <v>32</v>
      </c>
      <c r="K17" s="23"/>
      <c r="L17" s="36">
        <v>0</v>
      </c>
      <c r="M17" s="23" t="s">
        <v>36</v>
      </c>
      <c r="N17" s="25"/>
      <c r="O17" s="37">
        <v>33035714.29</v>
      </c>
      <c r="P17" s="37">
        <v>33035714.29</v>
      </c>
      <c r="Q17" s="37">
        <v>33035714.29</v>
      </c>
      <c r="R17" s="37">
        <v>99107142.86</v>
      </c>
      <c r="S17" s="37">
        <v>99107142.86</v>
      </c>
      <c r="T17" s="37">
        <f>S17*1.12</f>
        <v>111000000.00320001</v>
      </c>
      <c r="U17" s="25"/>
      <c r="V17" s="23" t="s">
        <v>88</v>
      </c>
      <c r="W17" s="39"/>
    </row>
    <row r="18" spans="1:23" s="40" customFormat="1" ht="92.25" customHeight="1">
      <c r="A18" s="23" t="s">
        <v>16</v>
      </c>
      <c r="B18" s="41" t="s">
        <v>30</v>
      </c>
      <c r="C18" s="42" t="s">
        <v>42</v>
      </c>
      <c r="D18" s="42" t="s">
        <v>43</v>
      </c>
      <c r="E18" s="42" t="s">
        <v>44</v>
      </c>
      <c r="F18" s="42" t="s">
        <v>45</v>
      </c>
      <c r="G18" s="43" t="s">
        <v>31</v>
      </c>
      <c r="H18" s="43" t="s">
        <v>34</v>
      </c>
      <c r="I18" s="43" t="s">
        <v>46</v>
      </c>
      <c r="J18" s="43" t="s">
        <v>32</v>
      </c>
      <c r="K18" s="43"/>
      <c r="L18" s="36">
        <v>0</v>
      </c>
      <c r="M18" s="43" t="s">
        <v>36</v>
      </c>
      <c r="N18" s="25"/>
      <c r="O18" s="37"/>
      <c r="P18" s="37"/>
      <c r="Q18" s="37"/>
      <c r="R18" s="37"/>
      <c r="S18" s="37"/>
      <c r="T18" s="37"/>
      <c r="U18" s="25"/>
      <c r="V18" s="43" t="s">
        <v>88</v>
      </c>
      <c r="W18" s="39"/>
    </row>
    <row r="19" spans="1:23" s="40" customFormat="1" ht="94.5" customHeight="1">
      <c r="A19" s="23" t="s">
        <v>87</v>
      </c>
      <c r="B19" s="41" t="s">
        <v>30</v>
      </c>
      <c r="C19" s="42" t="s">
        <v>86</v>
      </c>
      <c r="D19" s="42" t="s">
        <v>43</v>
      </c>
      <c r="E19" s="42" t="s">
        <v>44</v>
      </c>
      <c r="F19" s="42" t="s">
        <v>45</v>
      </c>
      <c r="G19" s="43" t="s">
        <v>31</v>
      </c>
      <c r="H19" s="43" t="s">
        <v>34</v>
      </c>
      <c r="I19" s="43" t="s">
        <v>46</v>
      </c>
      <c r="J19" s="43" t="s">
        <v>32</v>
      </c>
      <c r="K19" s="43"/>
      <c r="L19" s="36">
        <v>0</v>
      </c>
      <c r="M19" s="43" t="s">
        <v>36</v>
      </c>
      <c r="N19" s="25"/>
      <c r="O19" s="37">
        <v>45983000</v>
      </c>
      <c r="P19" s="37">
        <v>45983000</v>
      </c>
      <c r="Q19" s="37">
        <v>45983000</v>
      </c>
      <c r="R19" s="37">
        <v>137949000</v>
      </c>
      <c r="S19" s="37">
        <f>SUM(O19:Q19)</f>
        <v>137949000</v>
      </c>
      <c r="T19" s="37">
        <f>S19*1.12</f>
        <v>154502880</v>
      </c>
      <c r="U19" s="25"/>
      <c r="V19" s="43" t="s">
        <v>88</v>
      </c>
      <c r="W19" s="39"/>
    </row>
    <row r="20" spans="1:23" s="40" customFormat="1" ht="70.5" customHeight="1">
      <c r="A20" s="23" t="s">
        <v>47</v>
      </c>
      <c r="B20" s="41" t="s">
        <v>30</v>
      </c>
      <c r="C20" s="23" t="s">
        <v>82</v>
      </c>
      <c r="D20" s="23" t="s">
        <v>83</v>
      </c>
      <c r="E20" s="23" t="s">
        <v>83</v>
      </c>
      <c r="F20" s="23" t="s">
        <v>83</v>
      </c>
      <c r="G20" s="23" t="s">
        <v>31</v>
      </c>
      <c r="H20" s="23">
        <v>0</v>
      </c>
      <c r="I20" s="43" t="s">
        <v>48</v>
      </c>
      <c r="J20" s="43" t="s">
        <v>32</v>
      </c>
      <c r="K20" s="23"/>
      <c r="L20" s="36">
        <v>0</v>
      </c>
      <c r="M20" s="23" t="s">
        <v>36</v>
      </c>
      <c r="N20" s="25"/>
      <c r="O20" s="37">
        <v>14995000</v>
      </c>
      <c r="P20" s="37">
        <v>17637000</v>
      </c>
      <c r="Q20" s="37"/>
      <c r="R20" s="37">
        <v>32632000</v>
      </c>
      <c r="S20" s="37">
        <v>32632000</v>
      </c>
      <c r="T20" s="37">
        <f>S20*1.12</f>
        <v>36547840</v>
      </c>
      <c r="U20" s="25"/>
      <c r="V20" s="23" t="s">
        <v>89</v>
      </c>
      <c r="W20" s="39"/>
    </row>
    <row r="21" spans="1:23" s="1" customFormat="1" ht="60">
      <c r="A21" s="23" t="s">
        <v>50</v>
      </c>
      <c r="B21" s="41" t="s">
        <v>30</v>
      </c>
      <c r="C21" s="42" t="s">
        <v>51</v>
      </c>
      <c r="D21" s="42" t="s">
        <v>84</v>
      </c>
      <c r="E21" s="42" t="s">
        <v>85</v>
      </c>
      <c r="F21" s="42" t="s">
        <v>52</v>
      </c>
      <c r="G21" s="43" t="s">
        <v>31</v>
      </c>
      <c r="H21" s="44">
        <v>0</v>
      </c>
      <c r="I21" s="43" t="s">
        <v>53</v>
      </c>
      <c r="J21" s="43" t="s">
        <v>32</v>
      </c>
      <c r="K21" s="43"/>
      <c r="L21" s="43" t="s">
        <v>54</v>
      </c>
      <c r="M21" s="43" t="s">
        <v>36</v>
      </c>
      <c r="N21" s="25"/>
      <c r="O21" s="37">
        <v>891142.65</v>
      </c>
      <c r="P21" s="45">
        <v>594094.61</v>
      </c>
      <c r="Q21" s="37"/>
      <c r="R21" s="46">
        <v>1485237.26</v>
      </c>
      <c r="S21" s="37">
        <v>1485237.26</v>
      </c>
      <c r="T21" s="37">
        <f>S21*1.12</f>
        <v>1663465.7312000003</v>
      </c>
      <c r="U21" s="25"/>
      <c r="V21" s="44" t="s">
        <v>89</v>
      </c>
      <c r="W21" s="23"/>
    </row>
    <row r="22" spans="1:23" s="1" customFormat="1" ht="105">
      <c r="A22" s="41" t="s">
        <v>65</v>
      </c>
      <c r="B22" s="41" t="s">
        <v>30</v>
      </c>
      <c r="C22" s="43" t="s">
        <v>77</v>
      </c>
      <c r="D22" s="43" t="s">
        <v>76</v>
      </c>
      <c r="E22" s="43" t="s">
        <v>76</v>
      </c>
      <c r="F22" s="43" t="s">
        <v>78</v>
      </c>
      <c r="G22" s="43" t="s">
        <v>31</v>
      </c>
      <c r="H22" s="43">
        <v>0</v>
      </c>
      <c r="I22" s="43" t="s">
        <v>66</v>
      </c>
      <c r="J22" s="43" t="s">
        <v>32</v>
      </c>
      <c r="K22" s="43"/>
      <c r="L22" s="43" t="s">
        <v>67</v>
      </c>
      <c r="M22" s="43" t="s">
        <v>36</v>
      </c>
      <c r="N22" s="25"/>
      <c r="O22" s="25"/>
      <c r="P22" s="25">
        <v>1200000</v>
      </c>
      <c r="Q22" s="25">
        <v>1650000</v>
      </c>
      <c r="R22" s="25">
        <v>2850000</v>
      </c>
      <c r="S22" s="25">
        <v>2850000</v>
      </c>
      <c r="T22" s="25">
        <f>S22*1.12</f>
        <v>3192000.0000000005</v>
      </c>
      <c r="U22" s="25"/>
      <c r="V22" s="44" t="s">
        <v>91</v>
      </c>
      <c r="W22" s="23"/>
    </row>
    <row r="23" spans="1:23" s="51" customFormat="1" ht="15.75">
      <c r="A23" s="82" t="s">
        <v>17</v>
      </c>
      <c r="B23" s="8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>
        <f>SUM(N16:N22)</f>
        <v>56225825</v>
      </c>
      <c r="O23" s="49">
        <f>SUM(O16:O22)</f>
        <v>139082290.86</v>
      </c>
      <c r="P23" s="49">
        <f>SUM(P16:P22)</f>
        <v>98449808.89999999</v>
      </c>
      <c r="Q23" s="49">
        <f>SUM(Q16:Q22)</f>
        <v>80668714.28999999</v>
      </c>
      <c r="R23" s="49"/>
      <c r="S23" s="49">
        <f>SUM(S16:S22)</f>
        <v>374426639.03999996</v>
      </c>
      <c r="T23" s="49">
        <f>SUM(T16:T22)</f>
        <v>419357835.7248</v>
      </c>
      <c r="U23" s="48"/>
      <c r="V23" s="47"/>
      <c r="W23" s="50"/>
    </row>
    <row r="24" spans="1:23" ht="12.75">
      <c r="A24" s="52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4"/>
      <c r="V24" s="54"/>
      <c r="W24" s="52"/>
    </row>
    <row r="25" spans="1:23" s="59" customFormat="1" ht="29.25" customHeight="1">
      <c r="A25" s="56" t="s">
        <v>18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>
        <f>N14+N23</f>
        <v>461058635</v>
      </c>
      <c r="O25" s="57">
        <f>O14+O23</f>
        <v>3477427704.86</v>
      </c>
      <c r="P25" s="57">
        <f>P14+P23</f>
        <v>1752052510.9</v>
      </c>
      <c r="Q25" s="57">
        <f>Q14+Q23</f>
        <v>80668714.28999999</v>
      </c>
      <c r="R25" s="56"/>
      <c r="S25" s="57">
        <f>S14+S23</f>
        <v>5771207565.04</v>
      </c>
      <c r="T25" s="57">
        <f>T14+T23</f>
        <v>6463752472.844801</v>
      </c>
      <c r="U25" s="58"/>
      <c r="V25" s="58"/>
      <c r="W25" s="56"/>
    </row>
    <row r="26" spans="1:22" ht="12.75">
      <c r="A26" s="60"/>
      <c r="B26" s="60"/>
      <c r="C26" s="61"/>
      <c r="D26" s="60"/>
      <c r="E26" s="62"/>
      <c r="F26" s="62"/>
      <c r="G26" s="62"/>
      <c r="H26" s="6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3" ht="15.7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15.75" customHeight="1">
      <c r="A28" s="6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ht="12.75">
      <c r="A29" s="67"/>
    </row>
    <row r="30" ht="12.75">
      <c r="A30" s="67"/>
    </row>
    <row r="31" ht="14.25" customHeight="1">
      <c r="A31" s="67"/>
    </row>
    <row r="32" s="40" customFormat="1" ht="12.75">
      <c r="A32" s="68"/>
    </row>
    <row r="33" s="40" customFormat="1" ht="12.75">
      <c r="A33" s="68"/>
    </row>
    <row r="34" s="40" customFormat="1" ht="12.75"/>
    <row r="35" s="40" customFormat="1" ht="12.75">
      <c r="A35" s="68"/>
    </row>
    <row r="36" s="40" customFormat="1" ht="12.75">
      <c r="A36" s="68"/>
    </row>
    <row r="37" spans="1:22" ht="16.5" customHeight="1">
      <c r="A37" s="69"/>
      <c r="B37" s="70"/>
      <c r="C37" s="70"/>
      <c r="D37" s="70"/>
      <c r="E37" s="70"/>
      <c r="F37" s="70"/>
      <c r="G37" s="70"/>
      <c r="H37" s="70"/>
      <c r="I37" s="70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</sheetData>
  <sheetProtection/>
  <autoFilter ref="A8:W23"/>
  <mergeCells count="27">
    <mergeCell ref="A2:W2"/>
    <mergeCell ref="L6:L7"/>
    <mergeCell ref="R3:W3"/>
    <mergeCell ref="J6:J7"/>
    <mergeCell ref="C6:C7"/>
    <mergeCell ref="D6:D7"/>
    <mergeCell ref="R4:W4"/>
    <mergeCell ref="S6:S7"/>
    <mergeCell ref="T6:T7"/>
    <mergeCell ref="H3:O3"/>
    <mergeCell ref="B6:B7"/>
    <mergeCell ref="X6:X7"/>
    <mergeCell ref="N6:Q6"/>
    <mergeCell ref="B28:W28"/>
    <mergeCell ref="W6:W7"/>
    <mergeCell ref="H6:H7"/>
    <mergeCell ref="M6:M7"/>
    <mergeCell ref="R6:R7"/>
    <mergeCell ref="K6:K7"/>
    <mergeCell ref="I6:I7"/>
    <mergeCell ref="V6:V7"/>
    <mergeCell ref="A23:B23"/>
    <mergeCell ref="G6:G7"/>
    <mergeCell ref="F6:F7"/>
    <mergeCell ref="U6:U7"/>
    <mergeCell ref="A6:A7"/>
    <mergeCell ref="E6:E7"/>
  </mergeCells>
  <printOptions/>
  <pageMargins left="0" right="0" top="0.51" bottom="0.28" header="0.38" footer="0.2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Maxwell2</cp:lastModifiedBy>
  <cp:lastPrinted>2014-10-22T07:53:24Z</cp:lastPrinted>
  <dcterms:created xsi:type="dcterms:W3CDTF">1996-10-08T23:32:33Z</dcterms:created>
  <dcterms:modified xsi:type="dcterms:W3CDTF">2014-10-23T03:05:52Z</dcterms:modified>
  <cp:category/>
  <cp:version/>
  <cp:contentType/>
  <cp:contentStatus/>
</cp:coreProperties>
</file>